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<sst xmlns="http://schemas.openxmlformats.org/spreadsheetml/2006/main" count="59" uniqueCount="44">
  <si>
    <t xml:space="preserve">Прогнозные (целевые) значения основных ключевых показателей эффективности на 2016 г. </t>
  </si>
  <si>
    <t>№</t>
  </si>
  <si>
    <t>Показатель</t>
  </si>
  <si>
    <t>Удельный вес</t>
  </si>
  <si>
    <t>Формула расчета</t>
  </si>
  <si>
    <t>Прогнозное (целевое) значение за год</t>
  </si>
  <si>
    <t>в т.ч.</t>
  </si>
  <si>
    <t>факт за год</t>
  </si>
  <si>
    <t>Процен тиспонения ИКЭ</t>
  </si>
  <si>
    <t>1 квартал</t>
  </si>
  <si>
    <t>2 квартал</t>
  </si>
  <si>
    <t>3 квартал</t>
  </si>
  <si>
    <t>4 квартал</t>
  </si>
  <si>
    <t>Рентабельность активов</t>
  </si>
  <si>
    <t>Прибыль до уплаты налога на прибыль / Средняя стоимость активов</t>
  </si>
  <si>
    <t>0,0175</t>
  </si>
  <si>
    <t>Коэффициент абсолютной ликвидности</t>
  </si>
  <si>
    <t>Денежные средства/Текущие обязательства</t>
  </si>
  <si>
    <t>Коэффициент финансовой независимости</t>
  </si>
  <si>
    <t>Источники собственных средств /(Обязательства – Долгосрочные обязательства)</t>
  </si>
  <si>
    <t>0,5655</t>
  </si>
  <si>
    <t>Оборачиваемость кредиторской задолженности в днях</t>
  </si>
  <si>
    <t>Количество календарных дней в периоде/(Чистая выручка от реализации/Среднее значение кредиторской задолженности)</t>
  </si>
  <si>
    <t>Оборачиваемость дебиторской задолженности в днях</t>
  </si>
  <si>
    <t>Количество календарных дней в периоде/(Чистая выручка от реализации/Среднее значение дебиторской задолженности)</t>
  </si>
  <si>
    <t>Коэффициент покрытия (платежеспособности)</t>
  </si>
  <si>
    <t>Текущие активы/ (Обязательства – Долгосрочные обязательства)</t>
  </si>
  <si>
    <t>1,2931</t>
  </si>
  <si>
    <t xml:space="preserve"> Дивидендный выход</t>
  </si>
  <si>
    <t xml:space="preserve">Дв = Дао / ЕPS, где:Дао — начисленный дивиденд на одну простую акцию (на основании документов бухгалтерского учета);
ЕPS — доход на акцию, определяется по формуле:EPS = (Чп – ДИВприв) / Као, где:Чп — чистая прибыль отчетного периода, (строка 270 «Чистая прибыль (убыток) отчетного периода», графа 5 «Доходы (прибыль)», форма № 2 «Отчет о финансовых результатах»;
ДИВприв — начисленные дивиденды по привилегированным акциям (на основании документов бухгалтерского учета);
Као — общее число размещенных простых акций (строка 152 «простые», графа 9 «Итого» формы № 5 «Отчет о собственном капитале»).
</t>
  </si>
  <si>
    <t>Всего:</t>
  </si>
  <si>
    <t>Специалист УКО</t>
  </si>
  <si>
    <t xml:space="preserve">Прогнозные (целевые) значения дополнительных ключевых показателей эффективности на 2016 г. </t>
  </si>
  <si>
    <t>Прогнозное (целевое) значение в целом за год</t>
  </si>
  <si>
    <t>В т.ч.</t>
  </si>
  <si>
    <t>Коэффициент износа основных средств</t>
  </si>
  <si>
    <t>износ основных средств/ первоначальная стоимость основных средств</t>
  </si>
  <si>
    <t>Рассчитывается только годовое значение</t>
  </si>
  <si>
    <t>Коэффициент обновления основных средств</t>
  </si>
  <si>
    <t>Балансовая стоимость поступивших за период основных средств/Балансовая стоимость всех основных средств на конец периода</t>
  </si>
  <si>
    <t>Производительность труда</t>
  </si>
  <si>
    <t>Чистая выручка от реализации/Среднесписочная численность сотрудников</t>
  </si>
  <si>
    <t xml:space="preserve">Фондоотдача </t>
  </si>
  <si>
    <t xml:space="preserve">Чистая выручка от реализации/Средняя стоимость основных средств за период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</si>
</sst>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9" fontId="38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9" fontId="38" fillId="0" borderId="10" xfId="55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 indent="4"/>
    </xf>
    <xf numFmtId="9" fontId="39" fillId="33" borderId="10" xfId="0" applyNumberFormat="1" applyFont="1" applyFill="1" applyBorder="1" applyAlignment="1">
      <alignment horizontal="center" vertical="center" wrapText="1"/>
    </xf>
    <xf numFmtId="9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2" fontId="38" fillId="0" borderId="10" xfId="0" applyNumberFormat="1" applyFont="1" applyBorder="1" applyAlignment="1">
      <alignment horizontal="center" vertical="center"/>
    </xf>
    <xf numFmtId="9" fontId="39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22">
      <selection activeCell="A1" sqref="A1:IV65536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9.140625" style="1" customWidth="1"/>
    <col min="4" max="4" width="50.140625" style="1" customWidth="1"/>
    <col min="5" max="5" width="14.28125" style="1" customWidth="1"/>
    <col min="6" max="6" width="13.8515625" style="1" hidden="1" customWidth="1"/>
    <col min="7" max="7" width="12.140625" style="1" hidden="1" customWidth="1"/>
    <col min="8" max="9" width="8.8515625" style="1" hidden="1" customWidth="1"/>
    <col min="10" max="11" width="12.57421875" style="1" customWidth="1"/>
    <col min="12" max="16384" width="9.140625" style="1" customWidth="1"/>
  </cols>
  <sheetData>
    <row r="2" spans="1:9" ht="12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4" spans="1:12" ht="12.75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/>
      <c r="H4" s="24"/>
      <c r="I4" s="24"/>
      <c r="J4" s="27" t="s">
        <v>7</v>
      </c>
      <c r="K4" s="21" t="s">
        <v>8</v>
      </c>
      <c r="L4" s="24" t="s">
        <v>3</v>
      </c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7"/>
      <c r="K5" s="22"/>
      <c r="L5" s="24"/>
    </row>
    <row r="6" spans="1:12" ht="12.75">
      <c r="A6" s="24"/>
      <c r="B6" s="24"/>
      <c r="C6" s="24"/>
      <c r="D6" s="24"/>
      <c r="E6" s="24"/>
      <c r="F6" s="2" t="s">
        <v>9</v>
      </c>
      <c r="G6" s="2" t="s">
        <v>10</v>
      </c>
      <c r="H6" s="2" t="s">
        <v>11</v>
      </c>
      <c r="I6" s="2" t="s">
        <v>12</v>
      </c>
      <c r="J6" s="27"/>
      <c r="K6" s="23"/>
      <c r="L6" s="24"/>
    </row>
    <row r="7" spans="1:12" ht="13.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4"/>
      <c r="K7" s="4"/>
      <c r="L7" s="4"/>
    </row>
    <row r="8" spans="1:12" ht="25.5">
      <c r="A8" s="5">
        <v>1</v>
      </c>
      <c r="B8" s="6" t="s">
        <v>13</v>
      </c>
      <c r="C8" s="7">
        <v>0.1</v>
      </c>
      <c r="D8" s="5" t="s">
        <v>14</v>
      </c>
      <c r="E8" s="5" t="s">
        <v>15</v>
      </c>
      <c r="F8" s="8"/>
      <c r="G8" s="8"/>
      <c r="H8" s="8"/>
      <c r="I8" s="8"/>
      <c r="J8" s="9">
        <v>0.04535</v>
      </c>
      <c r="K8" s="10">
        <f>J8/E8*100</f>
        <v>259.1428571428571</v>
      </c>
      <c r="L8" s="11">
        <f>K8*C8/100</f>
        <v>0.2591428571428571</v>
      </c>
    </row>
    <row r="9" spans="1:12" ht="25.5">
      <c r="A9" s="5">
        <v>2</v>
      </c>
      <c r="B9" s="6" t="s">
        <v>16</v>
      </c>
      <c r="C9" s="7">
        <v>0.1</v>
      </c>
      <c r="D9" s="5" t="s">
        <v>17</v>
      </c>
      <c r="E9" s="5">
        <v>0.2</v>
      </c>
      <c r="F9" s="5"/>
      <c r="G9" s="5"/>
      <c r="H9" s="5"/>
      <c r="I9" s="5"/>
      <c r="J9" s="9">
        <v>0.02266</v>
      </c>
      <c r="K9" s="10">
        <f aca="true" t="shared" si="0" ref="K9:K14">J9/E9*100</f>
        <v>11.33</v>
      </c>
      <c r="L9" s="11">
        <f aca="true" t="shared" si="1" ref="L9:L14">K9*C9/100</f>
        <v>0.01133</v>
      </c>
    </row>
    <row r="10" spans="1:12" ht="25.5">
      <c r="A10" s="5">
        <v>3</v>
      </c>
      <c r="B10" s="6" t="s">
        <v>18</v>
      </c>
      <c r="C10" s="7">
        <v>0.1</v>
      </c>
      <c r="D10" s="5" t="s">
        <v>19</v>
      </c>
      <c r="E10" s="5" t="s">
        <v>20</v>
      </c>
      <c r="F10" s="5"/>
      <c r="G10" s="5"/>
      <c r="H10" s="5"/>
      <c r="I10" s="5"/>
      <c r="J10" s="9">
        <v>0.7864</v>
      </c>
      <c r="K10" s="10">
        <f t="shared" si="0"/>
        <v>139.06277630415562</v>
      </c>
      <c r="L10" s="11">
        <f t="shared" si="1"/>
        <v>0.13906277630415562</v>
      </c>
    </row>
    <row r="11" spans="1:12" ht="38.25">
      <c r="A11" s="5">
        <v>4</v>
      </c>
      <c r="B11" s="6" t="s">
        <v>21</v>
      </c>
      <c r="C11" s="7">
        <v>0.15</v>
      </c>
      <c r="D11" s="5" t="s">
        <v>22</v>
      </c>
      <c r="E11" s="5">
        <v>90</v>
      </c>
      <c r="F11" s="5"/>
      <c r="G11" s="5"/>
      <c r="H11" s="5"/>
      <c r="I11" s="5"/>
      <c r="J11" s="9">
        <v>242</v>
      </c>
      <c r="K11" s="10">
        <f>E11/J11*100</f>
        <v>37.1900826446281</v>
      </c>
      <c r="L11" s="11">
        <f t="shared" si="1"/>
        <v>0.05578512396694214</v>
      </c>
    </row>
    <row r="12" spans="1:12" ht="38.25">
      <c r="A12" s="5">
        <v>5</v>
      </c>
      <c r="B12" s="6" t="s">
        <v>23</v>
      </c>
      <c r="C12" s="7">
        <v>0.15</v>
      </c>
      <c r="D12" s="5" t="s">
        <v>24</v>
      </c>
      <c r="E12" s="5">
        <v>90</v>
      </c>
      <c r="F12" s="5"/>
      <c r="G12" s="5"/>
      <c r="H12" s="5"/>
      <c r="I12" s="5"/>
      <c r="J12" s="9">
        <v>280</v>
      </c>
      <c r="K12" s="10">
        <f>E12/J12*100</f>
        <v>32.142857142857146</v>
      </c>
      <c r="L12" s="11">
        <f t="shared" si="1"/>
        <v>0.04821428571428572</v>
      </c>
    </row>
    <row r="13" spans="1:12" ht="25.5">
      <c r="A13" s="5">
        <v>6</v>
      </c>
      <c r="B13" s="6" t="s">
        <v>25</v>
      </c>
      <c r="C13" s="7">
        <v>0.2</v>
      </c>
      <c r="D13" s="5" t="s">
        <v>26</v>
      </c>
      <c r="E13" s="5" t="s">
        <v>27</v>
      </c>
      <c r="F13" s="5"/>
      <c r="G13" s="5"/>
      <c r="H13" s="5"/>
      <c r="I13" s="5"/>
      <c r="J13" s="9">
        <v>1.5488</v>
      </c>
      <c r="K13" s="10">
        <f t="shared" si="0"/>
        <v>119.77418606449616</v>
      </c>
      <c r="L13" s="11">
        <f t="shared" si="1"/>
        <v>0.23954837212899235</v>
      </c>
    </row>
    <row r="14" spans="1:12" ht="191.25">
      <c r="A14" s="5">
        <v>7</v>
      </c>
      <c r="B14" s="6" t="s">
        <v>28</v>
      </c>
      <c r="C14" s="7">
        <v>0.1</v>
      </c>
      <c r="D14" s="12" t="s">
        <v>29</v>
      </c>
      <c r="E14" s="5">
        <v>10</v>
      </c>
      <c r="F14" s="5"/>
      <c r="G14" s="5"/>
      <c r="H14" s="5"/>
      <c r="I14" s="5"/>
      <c r="J14" s="9">
        <v>13.96</v>
      </c>
      <c r="K14" s="9">
        <f t="shared" si="0"/>
        <v>139.60000000000002</v>
      </c>
      <c r="L14" s="11">
        <f t="shared" si="1"/>
        <v>0.13960000000000003</v>
      </c>
    </row>
    <row r="15" spans="1:12" ht="12.75">
      <c r="A15" s="5"/>
      <c r="B15" s="13" t="s">
        <v>30</v>
      </c>
      <c r="C15" s="14">
        <v>1</v>
      </c>
      <c r="D15" s="5"/>
      <c r="E15" s="5"/>
      <c r="F15" s="5"/>
      <c r="G15" s="5"/>
      <c r="H15" s="5"/>
      <c r="I15" s="5"/>
      <c r="J15" s="9"/>
      <c r="K15" s="9"/>
      <c r="L15" s="15">
        <f>SUM(L8:L14)</f>
        <v>0.892683415257233</v>
      </c>
    </row>
    <row r="17" ht="12.75">
      <c r="B17" s="1" t="s">
        <v>31</v>
      </c>
    </row>
    <row r="20" spans="1:9" ht="12.75">
      <c r="A20" s="16" t="s">
        <v>32</v>
      </c>
      <c r="B20" s="16"/>
      <c r="C20" s="16"/>
      <c r="D20" s="16"/>
      <c r="E20" s="16"/>
      <c r="F20" s="16"/>
      <c r="G20" s="16"/>
      <c r="H20" s="16"/>
      <c r="I20" s="16"/>
    </row>
    <row r="21" ht="13.5" thickBot="1">
      <c r="A21" s="17"/>
    </row>
    <row r="22" spans="1:12" ht="12.75">
      <c r="A22" s="24" t="s">
        <v>1</v>
      </c>
      <c r="B22" s="24" t="s">
        <v>2</v>
      </c>
      <c r="C22" s="28" t="s">
        <v>3</v>
      </c>
      <c r="D22" s="24" t="s">
        <v>4</v>
      </c>
      <c r="E22" s="24" t="s">
        <v>33</v>
      </c>
      <c r="F22" s="24" t="s">
        <v>34</v>
      </c>
      <c r="G22" s="24"/>
      <c r="H22" s="24"/>
      <c r="I22" s="24"/>
      <c r="J22" s="27" t="s">
        <v>7</v>
      </c>
      <c r="K22" s="21" t="s">
        <v>8</v>
      </c>
      <c r="L22" s="24" t="s">
        <v>3</v>
      </c>
    </row>
    <row r="23" spans="1:12" ht="12.75">
      <c r="A23" s="24"/>
      <c r="B23" s="24"/>
      <c r="C23" s="29"/>
      <c r="D23" s="24"/>
      <c r="E23" s="24"/>
      <c r="F23" s="24"/>
      <c r="G23" s="24"/>
      <c r="H23" s="24"/>
      <c r="I23" s="24"/>
      <c r="J23" s="27"/>
      <c r="K23" s="22"/>
      <c r="L23" s="24"/>
    </row>
    <row r="24" spans="1:12" ht="13.5" thickBot="1">
      <c r="A24" s="24"/>
      <c r="B24" s="24"/>
      <c r="C24" s="30"/>
      <c r="D24" s="24"/>
      <c r="E24" s="24"/>
      <c r="F24" s="2" t="s">
        <v>9</v>
      </c>
      <c r="G24" s="2" t="s">
        <v>10</v>
      </c>
      <c r="H24" s="2" t="s">
        <v>11</v>
      </c>
      <c r="I24" s="2" t="s">
        <v>12</v>
      </c>
      <c r="J24" s="27"/>
      <c r="K24" s="23"/>
      <c r="L24" s="24"/>
    </row>
    <row r="25" spans="1:12" ht="13.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3">
        <v>9</v>
      </c>
      <c r="J25" s="4"/>
      <c r="K25" s="4"/>
      <c r="L25" s="4"/>
    </row>
    <row r="26" spans="1:12" ht="25.5">
      <c r="A26" s="5">
        <v>1</v>
      </c>
      <c r="B26" s="6" t="s">
        <v>35</v>
      </c>
      <c r="C26" s="7">
        <v>0.25</v>
      </c>
      <c r="D26" s="5" t="s">
        <v>36</v>
      </c>
      <c r="E26" s="5">
        <v>0.5</v>
      </c>
      <c r="F26" s="25" t="s">
        <v>37</v>
      </c>
      <c r="G26" s="25"/>
      <c r="H26" s="25"/>
      <c r="I26" s="25"/>
      <c r="J26" s="18">
        <v>0.72</v>
      </c>
      <c r="K26" s="19">
        <f>J26/E26*100</f>
        <v>144</v>
      </c>
      <c r="L26" s="11">
        <f>K26*C26/100</f>
        <v>0.36</v>
      </c>
    </row>
    <row r="27" spans="1:12" ht="38.25">
      <c r="A27" s="5">
        <v>2</v>
      </c>
      <c r="B27" s="6" t="s">
        <v>38</v>
      </c>
      <c r="C27" s="7">
        <v>0.25</v>
      </c>
      <c r="D27" s="5" t="s">
        <v>39</v>
      </c>
      <c r="E27" s="5">
        <v>0.1</v>
      </c>
      <c r="F27" s="8"/>
      <c r="G27" s="8"/>
      <c r="H27" s="8"/>
      <c r="I27" s="8"/>
      <c r="J27" s="18">
        <v>0.09</v>
      </c>
      <c r="K27" s="19">
        <f>J27/E27*100</f>
        <v>89.99999999999999</v>
      </c>
      <c r="L27" s="11">
        <f>K27*C27/100</f>
        <v>0.22499999999999998</v>
      </c>
    </row>
    <row r="28" spans="1:12" ht="25.5">
      <c r="A28" s="5">
        <v>3</v>
      </c>
      <c r="B28" s="6" t="s">
        <v>40</v>
      </c>
      <c r="C28" s="7">
        <v>0.25</v>
      </c>
      <c r="D28" s="5" t="s">
        <v>41</v>
      </c>
      <c r="E28" s="5">
        <v>350988</v>
      </c>
      <c r="F28" s="8"/>
      <c r="G28" s="8"/>
      <c r="H28" s="8"/>
      <c r="I28" s="8"/>
      <c r="J28" s="18">
        <v>44682.12</v>
      </c>
      <c r="K28" s="19">
        <f>J28/E28*100</f>
        <v>12.730383944750248</v>
      </c>
      <c r="L28" s="11">
        <f>K28*C28/100</f>
        <v>0.03182595986187562</v>
      </c>
    </row>
    <row r="29" spans="1:12" ht="25.5">
      <c r="A29" s="5">
        <v>4</v>
      </c>
      <c r="B29" s="6" t="s">
        <v>42</v>
      </c>
      <c r="C29" s="7">
        <v>0.25</v>
      </c>
      <c r="D29" s="5" t="s">
        <v>43</v>
      </c>
      <c r="E29" s="5">
        <v>10</v>
      </c>
      <c r="F29" s="25" t="s">
        <v>37</v>
      </c>
      <c r="G29" s="25"/>
      <c r="H29" s="25"/>
      <c r="I29" s="25"/>
      <c r="J29" s="18">
        <v>2.8</v>
      </c>
      <c r="K29" s="9">
        <f>J29/E29*100</f>
        <v>27.999999999999996</v>
      </c>
      <c r="L29" s="11">
        <f>K29*C29/100</f>
        <v>0.06999999999999999</v>
      </c>
    </row>
    <row r="30" spans="1:12" ht="12.75">
      <c r="A30" s="26" t="s">
        <v>30</v>
      </c>
      <c r="B30" s="26"/>
      <c r="C30" s="2">
        <v>100</v>
      </c>
      <c r="D30" s="6"/>
      <c r="E30" s="5"/>
      <c r="F30" s="5"/>
      <c r="G30" s="5"/>
      <c r="H30" s="5"/>
      <c r="I30" s="5"/>
      <c r="J30" s="4"/>
      <c r="K30" s="4"/>
      <c r="L30" s="20">
        <f>SUM(L26:L29)</f>
        <v>0.6868259598618756</v>
      </c>
    </row>
    <row r="31" ht="12.75">
      <c r="A31" s="17"/>
    </row>
    <row r="33" ht="12.75">
      <c r="B33" s="1" t="s">
        <v>31</v>
      </c>
    </row>
  </sheetData>
  <sheetProtection/>
  <mergeCells count="22">
    <mergeCell ref="A2:I2"/>
    <mergeCell ref="A4:A6"/>
    <mergeCell ref="B4:B6"/>
    <mergeCell ref="C4:C6"/>
    <mergeCell ref="D4:D6"/>
    <mergeCell ref="E4:E6"/>
    <mergeCell ref="F4:I5"/>
    <mergeCell ref="J4:J6"/>
    <mergeCell ref="K4:K6"/>
    <mergeCell ref="L4:L6"/>
    <mergeCell ref="A22:A24"/>
    <mergeCell ref="B22:B24"/>
    <mergeCell ref="C22:C24"/>
    <mergeCell ref="D22:D24"/>
    <mergeCell ref="E22:E24"/>
    <mergeCell ref="F22:I23"/>
    <mergeCell ref="J22:J24"/>
    <mergeCell ref="K22:K24"/>
    <mergeCell ref="L22:L24"/>
    <mergeCell ref="F26:I26"/>
    <mergeCell ref="F29:I29"/>
    <mergeCell ref="A30:B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User</cp:lastModifiedBy>
  <dcterms:created xsi:type="dcterms:W3CDTF">2018-02-21T14:36:04Z</dcterms:created>
  <dcterms:modified xsi:type="dcterms:W3CDTF">2018-02-21T17:06:05Z</dcterms:modified>
  <cp:category/>
  <cp:version/>
  <cp:contentType/>
  <cp:contentStatus/>
</cp:coreProperties>
</file>